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295" windowHeight="8715"/>
  </bookViews>
  <sheets>
    <sheet name="доходы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C32" i="1"/>
  <c r="C17"/>
  <c r="C22"/>
  <c r="C57"/>
  <c r="C46" s="1"/>
  <c r="C20"/>
  <c r="C50"/>
  <c r="C66"/>
  <c r="C53"/>
  <c r="C48"/>
  <c r="C41"/>
  <c r="C38"/>
  <c r="C33"/>
  <c r="C27"/>
  <c r="C18"/>
  <c r="C47" l="1"/>
  <c r="C16" l="1"/>
  <c r="C69" s="1"/>
</calcChain>
</file>

<file path=xl/sharedStrings.xml><?xml version="1.0" encoding="utf-8"?>
<sst xmlns="http://schemas.openxmlformats.org/spreadsheetml/2006/main" count="111" uniqueCount="110">
  <si>
    <t>Сумма</t>
  </si>
  <si>
    <t>1. Доходы</t>
  </si>
  <si>
    <t>1.1 Налоговые доходы</t>
  </si>
  <si>
    <t>1 01 00000 00 0000 000</t>
  </si>
  <si>
    <t xml:space="preserve">Налоги на прибыль, доходы </t>
  </si>
  <si>
    <t>1 01 02000 01 0000 110</t>
  </si>
  <si>
    <t>Налог на доходы физических лиц</t>
  </si>
  <si>
    <t>1 03 02000 01 0000 110</t>
  </si>
  <si>
    <t>Налоги на товары (работы, услуги), реализуемые на территории РФ</t>
  </si>
  <si>
    <t>Акцизы по подакцизным товарам (продукции), производимым на территории РФ</t>
  </si>
  <si>
    <t>1 05 00000 00 0000 000</t>
  </si>
  <si>
    <t xml:space="preserve">Налоги на совокупный доход  </t>
  </si>
  <si>
    <t>1 05 01000 02 0000 110</t>
  </si>
  <si>
    <t>Налог, взимаемый в связи с упрощенной системой налогообложения</t>
  </si>
  <si>
    <t>1 05 02000 02 0000 110</t>
  </si>
  <si>
    <t>Единый налог на вмененный доход</t>
  </si>
  <si>
    <t>1 06 00000 00 0000 000</t>
  </si>
  <si>
    <t>Налоги на имущество</t>
  </si>
  <si>
    <t>1 06 01000 04 0000 110</t>
  </si>
  <si>
    <t>Налог на имущество физических лиц</t>
  </si>
  <si>
    <t>1 06 06000 04 0000 110</t>
  </si>
  <si>
    <t>Земельный налог</t>
  </si>
  <si>
    <t>1 08 00000 01 0000 000</t>
  </si>
  <si>
    <t>Государственная пошлина</t>
  </si>
  <si>
    <t>1.2 Неналоговые доходы</t>
  </si>
  <si>
    <t>1 11 00000 00 0000 000</t>
  </si>
  <si>
    <t xml:space="preserve">Доходы от использования имущества, находящегося в государственной и муниципальной собственности  </t>
  </si>
  <si>
    <t>1 11 05012 04 0000 120</t>
  </si>
  <si>
    <t>Доходы, получаемые в виде арендной платы  за земельные участки, государственная  собственность на которые не разграничена</t>
  </si>
  <si>
    <t>1 11 05034 04 0000 120</t>
  </si>
  <si>
    <t>Доходы от сдачи в аренду имущества</t>
  </si>
  <si>
    <t>1 11 07014 04 0000 000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</si>
  <si>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</si>
  <si>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1 11 09044 04 0000 000</t>
  </si>
  <si>
    <t>Прочие поступления от использования имущества находящегося в собственности городских округов</t>
  </si>
  <si>
    <t>1 12 00000 00 0000 000</t>
  </si>
  <si>
    <t>Платежи при пользовании природными ресурсами</t>
  </si>
  <si>
    <t>1 12 01000 01 0000 120</t>
  </si>
  <si>
    <t>Платежи за негативное воздействие на окружающую среду</t>
  </si>
  <si>
    <t>1 13 00000 00 0000 000</t>
  </si>
  <si>
    <t>Доходы от оказания услуг или компенсации затрат государства</t>
  </si>
  <si>
    <t>1 14 00000 00 0000 000</t>
  </si>
  <si>
    <t>Доходы от продажи материальных и нематериальных активов</t>
  </si>
  <si>
    <t>1 14 02043 04 0000 440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</si>
  <si>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 же имущества муниципальных унитарных предприятий, в том числе казенных), в части реализации основных средств</t>
  </si>
  <si>
    <t>1 14 06012 04 0000 430</t>
  </si>
  <si>
    <t>Доходы от продажи земельных участков находящихся в государственной и муниципальной собственности</t>
  </si>
  <si>
    <t xml:space="preserve">1 16 00000 00 000  000 </t>
  </si>
  <si>
    <t>Штрафы, санкции, возмещение ущерба</t>
  </si>
  <si>
    <t>2. Безвозмездные поступления</t>
  </si>
  <si>
    <t xml:space="preserve">  - субсидии бюджетам городских округов на обеспечение разового питания учащихся 1-4 классов муниципальных общеобразовательных учреждений</t>
  </si>
  <si>
    <t>- субсидии бюджетам городских округов на софинансирование расходных обязательств возникающих при выполнении полномочий органов местного самоуправления по вопросам местного значения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</si>
  <si>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</si>
  <si>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осуществление полномочий по обеспечению жильем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</si>
  <si>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ВСЕГО ДОХОДОВ </t>
  </si>
  <si>
    <t>Прочие  субсидии</t>
  </si>
  <si>
    <t>Наименование доходов</t>
  </si>
  <si>
    <t>к Решению Собрания депутатов городского округа</t>
  </si>
  <si>
    <t xml:space="preserve">Поступления доходов в бюджет муниципального образования </t>
  </si>
  <si>
    <t>тыс. руб.</t>
  </si>
  <si>
    <r>
      <t>городской округ «город Каспийск» в 2017 году</t>
    </r>
    <r>
      <rPr>
        <sz val="14"/>
        <color theme="1"/>
        <rFont val="Times New Roman"/>
        <family val="1"/>
        <charset val="204"/>
      </rPr>
      <t xml:space="preserve"> </t>
    </r>
  </si>
  <si>
    <t>КБК</t>
  </si>
  <si>
    <t>2 00 00000 00 0000 000</t>
  </si>
  <si>
    <t>Безвозмездные поступления от других бюджетов бюджетной системы Российской Федерации</t>
  </si>
  <si>
    <t>2.1 Дотация</t>
  </si>
  <si>
    <t>2 02 15001 04 0000 151</t>
  </si>
  <si>
    <t>- фонд финансовой поддержки городских округов</t>
  </si>
  <si>
    <t>2 02 20000 00 0000 151</t>
  </si>
  <si>
    <t>2.2 Субсидии  бюджетам бюджетной системы Российской Федерации (межбюджетные субсидии)</t>
  </si>
  <si>
    <t>2 02 29999 04 0000 151</t>
  </si>
  <si>
    <t>2.3 Субвенция бюджетам бюджетной системы Российской Федерации</t>
  </si>
  <si>
    <t>2 02 30024 04 0000 151</t>
  </si>
  <si>
    <t>Субвенции бюджетам городских округов на выполнение передаваемых полномочий субъектов РФ</t>
  </si>
  <si>
    <t>2 02 30027 04 0000 151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</si>
  <si>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</si>
  <si>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2 02 30029 04 0000 151</t>
  </si>
  <si>
    <t>Субвенции бюджетам городских округов на  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</si>
  <si>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2 02 35082 04 0000 151</t>
  </si>
  <si>
    <t>2 02 35260 04 0000 151</t>
  </si>
  <si>
    <t>2 02 35930 04 0000 151</t>
  </si>
  <si>
    <t>Субвенции бюджетам городских округов на  государственную регистрацию актов гражданского состояния (ЗАГС)</t>
  </si>
  <si>
    <t>Субвенции бюджетам городских округов на выплату единовременного пособия гражданам, усыновившим, взявшим под опеку (попечительство), в приемную семью ребенка (детей)из числа детей –сирот и детей, оставшихся без попечения родителей, из организации для детей – сирот и детей, оставшихся без попечения родителей.</t>
  </si>
  <si>
    <t>2 02 25027 04 0000 151</t>
  </si>
  <si>
    <t xml:space="preserve">  - субсидии бюджетам городских округов на реализацию государственной программы  РФ "Доступная среда" на 2011-2020годы</t>
  </si>
  <si>
    <t>2 02 25555 04 0000 151</t>
  </si>
  <si>
    <t xml:space="preserve">  - субсидии бюджетам городских округов наподдержку  государственных программ субъектов   РФ и муниципальных программ формирования современной городской среды</t>
  </si>
  <si>
    <t xml:space="preserve">  - субсидии бюджетам городских округов на реализацию государственной программы  РД "Развитие государственной гражданской службы  РД и муниципальной службы в РД"</t>
  </si>
  <si>
    <t>2.4 Иные межбюджетные трансферты</t>
  </si>
  <si>
    <t>2 02 40012 04 0000 151</t>
  </si>
  <si>
    <t>Межбюджетные трансферты, передаваемые бюджетам городских округов для компенсации дополнительных расходов, возникающих в результате решений, принятых органами власти другого уровня.</t>
  </si>
  <si>
    <t>2 02 99999 04 0000 151</t>
  </si>
  <si>
    <t>Прочие субвенции</t>
  </si>
  <si>
    <t>Приложение № 1</t>
  </si>
  <si>
    <t>1 09 00000 01 0000 000</t>
  </si>
  <si>
    <t>Задолженность и перерасчеты по отмененным налогам, сборам и иным обязательным платежам</t>
  </si>
  <si>
    <t>2 19 00000 04 0000 151</t>
  </si>
  <si>
    <t>2 02 30000 04 0000 151</t>
  </si>
  <si>
    <t>2 02 10000 04 0000 000</t>
  </si>
  <si>
    <t>2 02 00000 04 0000 000</t>
  </si>
  <si>
    <t>2 02 40000 04 0000 151</t>
  </si>
  <si>
    <t>2.5 Воврат остатков субсидий, субвенций и иных межбюджетных трансфертов, имеющих целевое значение прошлых лет.</t>
  </si>
  <si>
    <t>1 05 03000 02 0000 110</t>
  </si>
  <si>
    <t>Единый сельхоз налог</t>
  </si>
  <si>
    <t>1 05 04000 02 0000 110</t>
  </si>
  <si>
    <t>Налог, взимаемый в связи с применением патентной системой налогообложения</t>
  </si>
  <si>
    <t xml:space="preserve">1 17 00000 00 000  000 </t>
  </si>
  <si>
    <t>Прочие неналоговые поступления</t>
  </si>
  <si>
    <t xml:space="preserve"> "город Каспийск" за 2017год</t>
  </si>
  <si>
    <r>
      <t>«город Каспийск»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от  3 июля  2018 года № 142          </t>
    </r>
  </si>
  <si>
    <t>«Об исполнении  бюджета городского округа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</si>
</sst>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10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justify" vertical="top" wrapText="1"/>
    </xf>
    <xf numFmtId="0" fontId="1" fillId="4" borderId="16" xfId="0" applyFont="1" applyFill="1" applyBorder="1" applyAlignment="1">
      <alignment horizontal="justify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justify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justify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justify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wrapText="1"/>
    </xf>
    <xf numFmtId="0" fontId="2" fillId="0" borderId="9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justify" vertical="top" wrapText="1"/>
    </xf>
    <xf numFmtId="0" fontId="1" fillId="0" borderId="18" xfId="0" applyFont="1" applyFill="1" applyBorder="1" applyAlignment="1">
      <alignment horizontal="justify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justify" vertical="top" wrapText="1"/>
    </xf>
    <xf numFmtId="0" fontId="3" fillId="3" borderId="19" xfId="0" applyFont="1" applyFill="1" applyBorder="1" applyAlignment="1">
      <alignment horizontal="center" vertical="top" wrapText="1"/>
    </xf>
    <xf numFmtId="0" fontId="3" fillId="3" borderId="20" xfId="0" applyFont="1" applyFill="1" applyBorder="1" applyAlignment="1">
      <alignment horizontal="justify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1" fillId="0" borderId="24" xfId="0" applyFont="1" applyFill="1" applyBorder="1" applyAlignment="1">
      <alignment horizontal="center" vertical="top" wrapText="1"/>
    </xf>
    <xf numFmtId="165" fontId="10" fillId="0" borderId="0" xfId="0" applyNumberFormat="1" applyFont="1" applyAlignment="1">
      <alignment horizontal="right"/>
    </xf>
    <xf numFmtId="165" fontId="3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right" vertical="top" wrapText="1"/>
    </xf>
    <xf numFmtId="165" fontId="4" fillId="2" borderId="8" xfId="0" applyNumberFormat="1" applyFont="1" applyFill="1" applyBorder="1" applyAlignment="1">
      <alignment horizontal="right" vertical="top" wrapText="1"/>
    </xf>
    <xf numFmtId="165" fontId="4" fillId="0" borderId="2" xfId="0" applyNumberFormat="1" applyFont="1" applyBorder="1" applyAlignment="1">
      <alignment horizontal="right" vertical="top" wrapText="1"/>
    </xf>
    <xf numFmtId="165" fontId="1" fillId="0" borderId="8" xfId="0" applyNumberFormat="1" applyFont="1" applyBorder="1" applyAlignment="1">
      <alignment horizontal="right" vertical="top" wrapText="1"/>
    </xf>
    <xf numFmtId="165" fontId="1" fillId="0" borderId="10" xfId="0" applyNumberFormat="1" applyFont="1" applyBorder="1" applyAlignment="1">
      <alignment horizontal="right" vertical="top" wrapText="1"/>
    </xf>
    <xf numFmtId="165" fontId="1" fillId="0" borderId="6" xfId="0" applyNumberFormat="1" applyFont="1" applyBorder="1" applyAlignment="1">
      <alignment horizontal="right" vertical="top" wrapText="1"/>
    </xf>
    <xf numFmtId="165" fontId="1" fillId="0" borderId="12" xfId="0" applyNumberFormat="1" applyFont="1" applyBorder="1" applyAlignment="1">
      <alignment horizontal="right" vertical="top" wrapText="1"/>
    </xf>
    <xf numFmtId="165" fontId="4" fillId="2" borderId="2" xfId="0" applyNumberFormat="1" applyFont="1" applyFill="1" applyBorder="1" applyAlignment="1">
      <alignment horizontal="right" vertical="top" wrapText="1"/>
    </xf>
    <xf numFmtId="165" fontId="4" fillId="0" borderId="12" xfId="0" applyNumberFormat="1" applyFont="1" applyBorder="1" applyAlignment="1">
      <alignment horizontal="right" vertical="top" wrapText="1"/>
    </xf>
    <xf numFmtId="165" fontId="2" fillId="0" borderId="2" xfId="0" applyNumberFormat="1" applyFont="1" applyBorder="1" applyAlignment="1">
      <alignment horizontal="right" vertical="top" wrapText="1"/>
    </xf>
    <xf numFmtId="165" fontId="2" fillId="0" borderId="12" xfId="0" applyNumberFormat="1" applyFont="1" applyBorder="1" applyAlignment="1">
      <alignment horizontal="right" vertical="top" wrapText="1"/>
    </xf>
    <xf numFmtId="165" fontId="2" fillId="3" borderId="12" xfId="1" applyNumberFormat="1" applyFont="1" applyFill="1" applyBorder="1" applyAlignment="1">
      <alignment horizontal="right" vertical="top" wrapText="1"/>
    </xf>
    <xf numFmtId="165" fontId="11" fillId="0" borderId="6" xfId="0" applyNumberFormat="1" applyFont="1" applyBorder="1" applyAlignment="1">
      <alignment horizontal="right" vertical="top" wrapText="1"/>
    </xf>
    <xf numFmtId="165" fontId="1" fillId="0" borderId="8" xfId="0" applyNumberFormat="1" applyFont="1" applyFill="1" applyBorder="1" applyAlignment="1">
      <alignment horizontal="righ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165" fontId="12" fillId="0" borderId="22" xfId="0" applyNumberFormat="1" applyFont="1" applyFill="1" applyBorder="1" applyAlignment="1">
      <alignment horizontal="right" vertical="top" wrapText="1"/>
    </xf>
    <xf numFmtId="165" fontId="12" fillId="0" borderId="18" xfId="0" applyNumberFormat="1" applyFont="1" applyFill="1" applyBorder="1" applyAlignment="1">
      <alignment horizontal="right" vertical="top" wrapText="1"/>
    </xf>
    <xf numFmtId="165" fontId="6" fillId="0" borderId="2" xfId="0" applyNumberFormat="1" applyFont="1" applyFill="1" applyBorder="1" applyAlignment="1">
      <alignment horizontal="right" vertical="top" wrapText="1"/>
    </xf>
    <xf numFmtId="165" fontId="1" fillId="0" borderId="10" xfId="0" applyNumberFormat="1" applyFont="1" applyFill="1" applyBorder="1" applyAlignment="1">
      <alignment horizontal="right" vertical="top" wrapText="1"/>
    </xf>
    <xf numFmtId="165" fontId="1" fillId="0" borderId="12" xfId="0" applyNumberFormat="1" applyFont="1" applyFill="1" applyBorder="1" applyAlignment="1">
      <alignment horizontal="right" vertical="top" wrapText="1"/>
    </xf>
    <xf numFmtId="165" fontId="14" fillId="0" borderId="23" xfId="0" applyNumberFormat="1" applyFont="1" applyFill="1" applyBorder="1" applyAlignment="1">
      <alignment horizontal="right" vertical="top" wrapText="1"/>
    </xf>
    <xf numFmtId="165" fontId="1" fillId="0" borderId="6" xfId="0" applyNumberFormat="1" applyFont="1" applyFill="1" applyBorder="1" applyAlignment="1">
      <alignment horizontal="right" vertical="top" wrapText="1"/>
    </xf>
    <xf numFmtId="165" fontId="3" fillId="3" borderId="21" xfId="0" applyNumberFormat="1" applyFont="1" applyFill="1" applyBorder="1" applyAlignment="1">
      <alignment horizontal="right" vertical="top" wrapText="1"/>
    </xf>
    <xf numFmtId="0" fontId="2" fillId="0" borderId="16" xfId="0" applyFont="1" applyBorder="1" applyAlignment="1">
      <alignment horizontal="justify" vertical="top" wrapText="1"/>
    </xf>
    <xf numFmtId="165" fontId="2" fillId="0" borderId="8" xfId="0" applyNumberFormat="1" applyFont="1" applyBorder="1" applyAlignment="1">
      <alignment horizontal="right" vertical="top" wrapText="1"/>
    </xf>
    <xf numFmtId="165" fontId="1" fillId="0" borderId="8" xfId="1" applyNumberFormat="1" applyFont="1" applyFill="1" applyBorder="1" applyAlignment="1">
      <alignment horizontal="right" vertical="top" wrapText="1"/>
    </xf>
    <xf numFmtId="165" fontId="11" fillId="0" borderId="2" xfId="1" applyNumberFormat="1" applyFont="1" applyFill="1" applyBorder="1" applyAlignment="1">
      <alignment horizontal="right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vertical="center"/>
    </xf>
    <xf numFmtId="0" fontId="2" fillId="0" borderId="25" xfId="0" applyFont="1" applyFill="1" applyBorder="1" applyAlignment="1">
      <alignment horizontal="justify" vertical="top" wrapText="1"/>
    </xf>
    <xf numFmtId="165" fontId="2" fillId="0" borderId="6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right"/>
    </xf>
    <xf numFmtId="165" fontId="1" fillId="0" borderId="18" xfId="0" applyNumberFormat="1" applyFont="1" applyBorder="1" applyAlignment="1">
      <alignment horizontal="right"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view="pageBreakPreview" zoomScaleSheetLayoutView="100" workbookViewId="0">
      <selection activeCell="C9" sqref="C9"/>
    </sheetView>
  </sheetViews>
  <sheetFormatPr defaultColWidth="9.140625" defaultRowHeight="15"/>
  <cols>
    <col min="1" max="1" width="26.42578125" style="2" customWidth="1"/>
    <col min="2" max="2" width="64.28515625" style="2" customWidth="1"/>
    <col min="3" max="3" width="24" style="55" customWidth="1"/>
    <col min="4" max="16384" width="9.140625" style="2"/>
  </cols>
  <sheetData>
    <row r="1" spans="1:5" ht="14.45" customHeight="1">
      <c r="B1" s="95" t="s">
        <v>92</v>
      </c>
      <c r="C1" s="95"/>
      <c r="E1" s="10"/>
    </row>
    <row r="2" spans="1:5">
      <c r="B2" s="94" t="s">
        <v>57</v>
      </c>
      <c r="C2" s="94"/>
      <c r="D2" s="11"/>
      <c r="E2" s="11"/>
    </row>
    <row r="3" spans="1:5">
      <c r="B3" s="94" t="s">
        <v>108</v>
      </c>
      <c r="C3" s="94"/>
      <c r="D3" s="11"/>
      <c r="E3" s="11"/>
    </row>
    <row r="4" spans="1:5">
      <c r="B4" s="94" t="s">
        <v>109</v>
      </c>
      <c r="C4" s="94"/>
      <c r="D4" s="11"/>
      <c r="E4" s="11"/>
    </row>
    <row r="5" spans="1:5">
      <c r="B5" s="94" t="s">
        <v>107</v>
      </c>
      <c r="C5" s="94"/>
      <c r="D5" s="90"/>
      <c r="E5" s="90"/>
    </row>
    <row r="6" spans="1:5">
      <c r="B6" s="94"/>
      <c r="C6" s="94"/>
      <c r="D6" s="11"/>
      <c r="E6" s="11"/>
    </row>
    <row r="7" spans="1:5">
      <c r="B7" s="94"/>
      <c r="C7" s="94"/>
      <c r="D7" s="11"/>
      <c r="E7" s="11"/>
    </row>
    <row r="8" spans="1:5">
      <c r="B8" s="94"/>
      <c r="C8" s="94"/>
      <c r="D8" s="11"/>
      <c r="E8" s="11"/>
    </row>
    <row r="10" spans="1:5" ht="27.6" customHeight="1">
      <c r="B10" s="1" t="s">
        <v>58</v>
      </c>
    </row>
    <row r="11" spans="1:5" ht="20.45" customHeight="1">
      <c r="A11" s="93" t="s">
        <v>60</v>
      </c>
      <c r="B11" s="93"/>
      <c r="C11" s="93"/>
    </row>
    <row r="12" spans="1:5" ht="20.45" customHeight="1">
      <c r="A12" s="9"/>
      <c r="B12" s="9"/>
      <c r="C12" s="56"/>
    </row>
    <row r="13" spans="1:5" s="3" customFormat="1" ht="16.149999999999999" customHeight="1" thickBot="1">
      <c r="C13" s="57" t="s">
        <v>59</v>
      </c>
    </row>
    <row r="14" spans="1:5" s="4" customFormat="1" ht="15.75">
      <c r="A14" s="12" t="s">
        <v>61</v>
      </c>
      <c r="B14" s="13" t="s">
        <v>56</v>
      </c>
      <c r="C14" s="58" t="s">
        <v>0</v>
      </c>
    </row>
    <row r="15" spans="1:5" ht="16.5" thickBot="1">
      <c r="A15" s="5">
        <v>1</v>
      </c>
      <c r="B15" s="14">
        <v>2</v>
      </c>
      <c r="C15" s="92">
        <v>3</v>
      </c>
    </row>
    <row r="16" spans="1:5" ht="16.5" thickBot="1">
      <c r="A16" s="6"/>
      <c r="B16" s="15" t="s">
        <v>1</v>
      </c>
      <c r="C16" s="59">
        <f>C17+C32</f>
        <v>376339.30000000005</v>
      </c>
    </row>
    <row r="17" spans="1:3" ht="16.5" thickBot="1">
      <c r="A17" s="7"/>
      <c r="B17" s="16" t="s">
        <v>2</v>
      </c>
      <c r="C17" s="60">
        <f>C18+C20+C22+C27+C30+C31</f>
        <v>312580.90000000002</v>
      </c>
    </row>
    <row r="18" spans="1:3" ht="16.5" thickBot="1">
      <c r="A18" s="17" t="s">
        <v>3</v>
      </c>
      <c r="B18" s="18" t="s">
        <v>4</v>
      </c>
      <c r="C18" s="61">
        <f>C19</f>
        <v>162424.5</v>
      </c>
    </row>
    <row r="19" spans="1:3" ht="16.5" thickBot="1">
      <c r="A19" s="19" t="s">
        <v>5</v>
      </c>
      <c r="B19" s="20" t="s">
        <v>6</v>
      </c>
      <c r="C19" s="62">
        <v>162424.5</v>
      </c>
    </row>
    <row r="20" spans="1:3" ht="32.25" thickBot="1">
      <c r="A20" s="17" t="s">
        <v>7</v>
      </c>
      <c r="B20" s="18" t="s">
        <v>8</v>
      </c>
      <c r="C20" s="61">
        <f>C21</f>
        <v>5665.1</v>
      </c>
    </row>
    <row r="21" spans="1:3" ht="32.25" thickBot="1">
      <c r="A21" s="19" t="s">
        <v>7</v>
      </c>
      <c r="B21" s="21" t="s">
        <v>9</v>
      </c>
      <c r="C21" s="62">
        <v>5665.1</v>
      </c>
    </row>
    <row r="22" spans="1:3" ht="16.5" thickBot="1">
      <c r="A22" s="17" t="s">
        <v>10</v>
      </c>
      <c r="B22" s="18" t="s">
        <v>11</v>
      </c>
      <c r="C22" s="61">
        <f>C23+C24+C25+C26</f>
        <v>53069.599999999999</v>
      </c>
    </row>
    <row r="23" spans="1:3" ht="31.5">
      <c r="A23" s="22" t="s">
        <v>12</v>
      </c>
      <c r="B23" s="23" t="s">
        <v>13</v>
      </c>
      <c r="C23" s="63">
        <v>43000.2</v>
      </c>
    </row>
    <row r="24" spans="1:3" ht="15.75">
      <c r="A24" s="24" t="s">
        <v>14</v>
      </c>
      <c r="B24" s="25" t="s">
        <v>15</v>
      </c>
      <c r="C24" s="64">
        <v>9688.9</v>
      </c>
    </row>
    <row r="25" spans="1:3" ht="15.75">
      <c r="A25" s="24" t="s">
        <v>101</v>
      </c>
      <c r="B25" s="27" t="s">
        <v>102</v>
      </c>
      <c r="C25" s="91">
        <v>13.3</v>
      </c>
    </row>
    <row r="26" spans="1:3" ht="32.25" thickBot="1">
      <c r="A26" s="24" t="s">
        <v>103</v>
      </c>
      <c r="B26" s="20" t="s">
        <v>104</v>
      </c>
      <c r="C26" s="62">
        <v>367.2</v>
      </c>
    </row>
    <row r="27" spans="1:3" ht="16.5" thickBot="1">
      <c r="A27" s="17" t="s">
        <v>16</v>
      </c>
      <c r="B27" s="18" t="s">
        <v>17</v>
      </c>
      <c r="C27" s="61">
        <f>C28+C29</f>
        <v>87692.1</v>
      </c>
    </row>
    <row r="28" spans="1:3" ht="15.75">
      <c r="A28" s="22" t="s">
        <v>18</v>
      </c>
      <c r="B28" s="23" t="s">
        <v>19</v>
      </c>
      <c r="C28" s="63">
        <v>7413.5</v>
      </c>
    </row>
    <row r="29" spans="1:3" ht="15.75">
      <c r="A29" s="26" t="s">
        <v>20</v>
      </c>
      <c r="B29" s="27" t="s">
        <v>21</v>
      </c>
      <c r="C29" s="65">
        <v>80278.600000000006</v>
      </c>
    </row>
    <row r="30" spans="1:3" ht="15.75">
      <c r="A30" s="5" t="s">
        <v>22</v>
      </c>
      <c r="B30" s="30" t="s">
        <v>23</v>
      </c>
      <c r="C30" s="69">
        <v>3723.3</v>
      </c>
    </row>
    <row r="31" spans="1:3" ht="32.25" thickBot="1">
      <c r="A31" s="5" t="s">
        <v>93</v>
      </c>
      <c r="B31" s="82" t="s">
        <v>94</v>
      </c>
      <c r="C31" s="83">
        <v>6.3</v>
      </c>
    </row>
    <row r="32" spans="1:3" ht="16.5" thickBot="1">
      <c r="A32" s="8"/>
      <c r="B32" s="28" t="s">
        <v>24</v>
      </c>
      <c r="C32" s="66">
        <f>C33+C38+C40+C41+C44+C45</f>
        <v>63758.400000000001</v>
      </c>
    </row>
    <row r="33" spans="1:3" ht="32.25" thickBot="1">
      <c r="A33" s="17" t="s">
        <v>25</v>
      </c>
      <c r="B33" s="18" t="s">
        <v>26</v>
      </c>
      <c r="C33" s="61">
        <f>C34+C35+C36+C37</f>
        <v>49204.500000000007</v>
      </c>
    </row>
    <row r="34" spans="1:3" ht="47.25">
      <c r="A34" s="22" t="s">
        <v>27</v>
      </c>
      <c r="B34" s="23" t="s">
        <v>28</v>
      </c>
      <c r="C34" s="63">
        <v>41624.800000000003</v>
      </c>
    </row>
    <row r="35" spans="1:3" ht="15.75">
      <c r="A35" s="26" t="s">
        <v>29</v>
      </c>
      <c r="B35" s="27" t="s">
        <v>30</v>
      </c>
      <c r="C35" s="65">
        <v>5859.3</v>
      </c>
    </row>
    <row r="36" spans="1:3" ht="63">
      <c r="A36" s="26" t="s">
        <v>31</v>
      </c>
      <c r="B36" s="27" t="s">
        <v>32</v>
      </c>
      <c r="C36" s="65">
        <v>157.1</v>
      </c>
    </row>
    <row r="37" spans="1:3" ht="32.450000000000003" customHeight="1">
      <c r="A37" s="26" t="s">
        <v>33</v>
      </c>
      <c r="B37" s="27" t="s">
        <v>34</v>
      </c>
      <c r="C37" s="65">
        <v>1563.3</v>
      </c>
    </row>
    <row r="38" spans="1:3" ht="15.75">
      <c r="A38" s="29" t="s">
        <v>35</v>
      </c>
      <c r="B38" s="30" t="s">
        <v>36</v>
      </c>
      <c r="C38" s="67">
        <f>C39</f>
        <v>346.5</v>
      </c>
    </row>
    <row r="39" spans="1:3" ht="16.5" thickBot="1">
      <c r="A39" s="24" t="s">
        <v>37</v>
      </c>
      <c r="B39" s="25" t="s">
        <v>38</v>
      </c>
      <c r="C39" s="64">
        <v>346.5</v>
      </c>
    </row>
    <row r="40" spans="1:3" ht="32.25" thickBot="1">
      <c r="A40" s="17" t="s">
        <v>39</v>
      </c>
      <c r="B40" s="18" t="s">
        <v>40</v>
      </c>
      <c r="C40" s="68">
        <v>343.1</v>
      </c>
    </row>
    <row r="41" spans="1:3" ht="32.25" thickBot="1">
      <c r="A41" s="17" t="s">
        <v>41</v>
      </c>
      <c r="B41" s="18" t="s">
        <v>42</v>
      </c>
      <c r="C41" s="61">
        <f>C42+C43</f>
        <v>8925</v>
      </c>
    </row>
    <row r="42" spans="1:3" ht="15" customHeight="1">
      <c r="A42" s="22" t="s">
        <v>43</v>
      </c>
      <c r="B42" s="23" t="s">
        <v>44</v>
      </c>
      <c r="C42" s="63">
        <v>912.9</v>
      </c>
    </row>
    <row r="43" spans="1:3" ht="31.5">
      <c r="A43" s="26" t="s">
        <v>45</v>
      </c>
      <c r="B43" s="27" t="s">
        <v>46</v>
      </c>
      <c r="C43" s="65">
        <v>8012.1</v>
      </c>
    </row>
    <row r="44" spans="1:3" ht="15.75">
      <c r="A44" s="29" t="s">
        <v>47</v>
      </c>
      <c r="B44" s="30" t="s">
        <v>48</v>
      </c>
      <c r="C44" s="69">
        <v>4938.7</v>
      </c>
    </row>
    <row r="45" spans="1:3" ht="15.75">
      <c r="A45" s="29" t="s">
        <v>105</v>
      </c>
      <c r="B45" s="30" t="s">
        <v>106</v>
      </c>
      <c r="C45" s="69">
        <v>0.6</v>
      </c>
    </row>
    <row r="46" spans="1:3" ht="19.149999999999999" customHeight="1">
      <c r="A46" s="31" t="s">
        <v>62</v>
      </c>
      <c r="B46" s="32" t="s">
        <v>49</v>
      </c>
      <c r="C46" s="70">
        <f>C48+C50+C57+C66+C68</f>
        <v>786936.55697000003</v>
      </c>
    </row>
    <row r="47" spans="1:3" ht="32.25" thickBot="1">
      <c r="A47" s="24" t="s">
        <v>98</v>
      </c>
      <c r="B47" s="25" t="s">
        <v>63</v>
      </c>
      <c r="C47" s="71">
        <f>C46</f>
        <v>786936.55697000003</v>
      </c>
    </row>
    <row r="48" spans="1:3" ht="16.5" thickBot="1">
      <c r="A48" s="17" t="s">
        <v>97</v>
      </c>
      <c r="B48" s="18" t="s">
        <v>64</v>
      </c>
      <c r="C48" s="61">
        <f>C49</f>
        <v>24359</v>
      </c>
    </row>
    <row r="49" spans="1:3" ht="18" customHeight="1" thickBot="1">
      <c r="A49" s="33" t="s">
        <v>65</v>
      </c>
      <c r="B49" s="34" t="s">
        <v>66</v>
      </c>
      <c r="C49" s="72">
        <v>24359</v>
      </c>
    </row>
    <row r="50" spans="1:3" ht="32.25" thickBot="1">
      <c r="A50" s="35" t="s">
        <v>67</v>
      </c>
      <c r="B50" s="36" t="s">
        <v>68</v>
      </c>
      <c r="C50" s="73">
        <f>C51+C52+C53</f>
        <v>176743.22399999999</v>
      </c>
    </row>
    <row r="51" spans="1:3" ht="47.25">
      <c r="A51" s="52" t="s">
        <v>82</v>
      </c>
      <c r="B51" s="50" t="s">
        <v>83</v>
      </c>
      <c r="C51" s="74">
        <v>820.16</v>
      </c>
    </row>
    <row r="52" spans="1:3" ht="63.75" thickBot="1">
      <c r="A52" s="51" t="s">
        <v>84</v>
      </c>
      <c r="B52" s="50" t="s">
        <v>85</v>
      </c>
      <c r="C52" s="75">
        <v>68416.5</v>
      </c>
    </row>
    <row r="53" spans="1:3" ht="16.5" thickBot="1">
      <c r="A53" s="37" t="s">
        <v>69</v>
      </c>
      <c r="B53" s="38" t="s">
        <v>55</v>
      </c>
      <c r="C53" s="76">
        <f>C54+C55+C56</f>
        <v>107506.564</v>
      </c>
    </row>
    <row r="54" spans="1:3" ht="47.25">
      <c r="A54" s="39"/>
      <c r="B54" s="40" t="s">
        <v>50</v>
      </c>
      <c r="C54" s="77">
        <v>20675.813999999998</v>
      </c>
    </row>
    <row r="55" spans="1:3" ht="63">
      <c r="A55" s="41"/>
      <c r="B55" s="42" t="s">
        <v>51</v>
      </c>
      <c r="C55" s="78">
        <v>86769</v>
      </c>
    </row>
    <row r="56" spans="1:3" ht="48" thickBot="1">
      <c r="A56" s="43"/>
      <c r="B56" s="40" t="s">
        <v>86</v>
      </c>
      <c r="C56" s="79">
        <v>61.75</v>
      </c>
    </row>
    <row r="57" spans="1:3" ht="32.25" thickBot="1">
      <c r="A57" s="35" t="s">
        <v>96</v>
      </c>
      <c r="B57" s="44" t="s">
        <v>70</v>
      </c>
      <c r="C57" s="73">
        <f>C58+C59+C60+C61+C62+C63+C64+C65</f>
        <v>583818.83296999999</v>
      </c>
    </row>
    <row r="58" spans="1:3" ht="31.5">
      <c r="A58" s="41" t="s">
        <v>71</v>
      </c>
      <c r="B58" s="45" t="s">
        <v>72</v>
      </c>
      <c r="C58" s="78">
        <v>535518.6</v>
      </c>
    </row>
    <row r="59" spans="1:3" ht="47.25">
      <c r="A59" s="41" t="s">
        <v>73</v>
      </c>
      <c r="B59" s="45" t="s">
        <v>74</v>
      </c>
      <c r="C59" s="78">
        <v>8310.85</v>
      </c>
    </row>
    <row r="60" spans="1:3" ht="47.45" customHeight="1">
      <c r="A60" s="41" t="s">
        <v>75</v>
      </c>
      <c r="B60" s="45" t="s">
        <v>76</v>
      </c>
      <c r="C60" s="78">
        <v>17726.994999999999</v>
      </c>
    </row>
    <row r="61" spans="1:3" ht="78.75">
      <c r="A61" s="41" t="s">
        <v>77</v>
      </c>
      <c r="B61" s="45" t="s">
        <v>53</v>
      </c>
      <c r="C61" s="78">
        <v>18304.605</v>
      </c>
    </row>
    <row r="62" spans="1:3" ht="47.25">
      <c r="A62" s="41" t="s">
        <v>78</v>
      </c>
      <c r="B62" s="45" t="s">
        <v>52</v>
      </c>
      <c r="C62" s="78">
        <v>147.15297000000001</v>
      </c>
    </row>
    <row r="63" spans="1:3" ht="31.5">
      <c r="A63" s="46" t="s">
        <v>79</v>
      </c>
      <c r="B63" s="47" t="s">
        <v>80</v>
      </c>
      <c r="C63" s="77">
        <v>3510.63</v>
      </c>
    </row>
    <row r="64" spans="1:3" ht="94.5">
      <c r="A64" s="41"/>
      <c r="B64" s="45" t="s">
        <v>81</v>
      </c>
      <c r="C64" s="78">
        <v>300</v>
      </c>
    </row>
    <row r="65" spans="1:3" ht="16.5" thickBot="1">
      <c r="A65" s="54" t="s">
        <v>90</v>
      </c>
      <c r="B65" s="45" t="s">
        <v>91</v>
      </c>
      <c r="C65" s="80"/>
    </row>
    <row r="66" spans="1:3" ht="16.5" thickBot="1">
      <c r="A66" s="87" t="s">
        <v>99</v>
      </c>
      <c r="B66" s="18" t="s">
        <v>87</v>
      </c>
      <c r="C66" s="85">
        <f>C67</f>
        <v>2076</v>
      </c>
    </row>
    <row r="67" spans="1:3" ht="63">
      <c r="A67" s="53" t="s">
        <v>88</v>
      </c>
      <c r="B67" s="23" t="s">
        <v>89</v>
      </c>
      <c r="C67" s="84">
        <v>2076</v>
      </c>
    </row>
    <row r="68" spans="1:3" ht="48" thickBot="1">
      <c r="A68" s="86" t="s">
        <v>95</v>
      </c>
      <c r="B68" s="88" t="s">
        <v>100</v>
      </c>
      <c r="C68" s="89">
        <v>-60.5</v>
      </c>
    </row>
    <row r="69" spans="1:3" ht="19.5" thickBot="1">
      <c r="A69" s="48"/>
      <c r="B69" s="49" t="s">
        <v>54</v>
      </c>
      <c r="C69" s="81">
        <f>C16+C46</f>
        <v>1163275.8569700001</v>
      </c>
    </row>
  </sheetData>
  <mergeCells count="9">
    <mergeCell ref="A11:C11"/>
    <mergeCell ref="B4:C4"/>
    <mergeCell ref="B1:C1"/>
    <mergeCell ref="B2:C2"/>
    <mergeCell ref="B3:C3"/>
    <mergeCell ref="B6:C6"/>
    <mergeCell ref="B8:C8"/>
    <mergeCell ref="B5:C5"/>
    <mergeCell ref="B7:C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User</cp:lastModifiedBy>
  <cp:lastPrinted>2018-05-15T07:44:45Z</cp:lastPrinted>
  <dcterms:created xsi:type="dcterms:W3CDTF">2016-12-25T02:14:19Z</dcterms:created>
  <dcterms:modified xsi:type="dcterms:W3CDTF">2018-07-06T10:22:27Z</dcterms:modified>
</cp:coreProperties>
</file>